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 tabRatio="727"/>
  </bookViews>
  <sheets>
    <sheet name="Struktogramm" sheetId="6" r:id="rId1"/>
    <sheet name="Ergebnisansicht" sheetId="7" r:id="rId2"/>
    <sheet name="Formelansicht" sheetId="5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E21" i="7" l="1"/>
  <c r="F21" i="7" s="1"/>
  <c r="D11" i="6"/>
  <c r="D10" i="6"/>
  <c r="E10" i="6" s="1"/>
  <c r="F10" i="6" s="1"/>
  <c r="B5" i="6"/>
  <c r="E11" i="6" s="1"/>
  <c r="F11" i="6" s="1"/>
  <c r="E12" i="7" l="1"/>
  <c r="F12" i="7" s="1"/>
  <c r="E16" i="7"/>
  <c r="F16" i="7" s="1"/>
  <c r="E20" i="7"/>
  <c r="F20" i="7" s="1"/>
  <c r="E11" i="7"/>
  <c r="F11" i="7" s="1"/>
  <c r="E15" i="7"/>
  <c r="F15" i="7" s="1"/>
  <c r="E19" i="7"/>
  <c r="F19" i="7" s="1"/>
  <c r="E10" i="7"/>
  <c r="F10" i="7" s="1"/>
  <c r="E14" i="7"/>
  <c r="F14" i="7" s="1"/>
  <c r="E18" i="7"/>
  <c r="F18" i="7" s="1"/>
  <c r="E22" i="7"/>
  <c r="F22" i="7" s="1"/>
  <c r="E13" i="7"/>
  <c r="F13" i="7" s="1"/>
  <c r="E17" i="7"/>
  <c r="F17" i="7" s="1"/>
  <c r="E22" i="5" l="1"/>
  <c r="F22" i="5" s="1"/>
  <c r="E11" i="5"/>
  <c r="F11" i="5" s="1"/>
  <c r="E21" i="5"/>
  <c r="F21" i="5" s="1"/>
  <c r="E15" i="5"/>
  <c r="F15" i="5" s="1"/>
  <c r="E13" i="5"/>
  <c r="F13" i="5" s="1"/>
  <c r="E17" i="5"/>
  <c r="F17" i="5" s="1"/>
  <c r="E19" i="5"/>
  <c r="F19" i="5" s="1"/>
  <c r="E10" i="5"/>
  <c r="F10" i="5" s="1"/>
  <c r="E12" i="5"/>
  <c r="F12" i="5" s="1"/>
  <c r="E14" i="5"/>
  <c r="F14" i="5" s="1"/>
  <c r="E16" i="5"/>
  <c r="F16" i="5" s="1"/>
  <c r="E18" i="5"/>
  <c r="F18" i="5" s="1"/>
  <c r="E20" i="5"/>
  <c r="F20" i="5" s="1"/>
</calcChain>
</file>

<file path=xl/sharedStrings.xml><?xml version="1.0" encoding="utf-8"?>
<sst xmlns="http://schemas.openxmlformats.org/spreadsheetml/2006/main" count="113" uniqueCount="46">
  <si>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</si>
  <si>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</si>
  <si>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</si>
  <si>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</si>
  <si>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</si>
  <si>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</si>
  <si>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</si>
  <si>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</si>
  <si>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</si>
  <si>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Tarif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</si>
  <si>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</si>
  <si>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</si>
  <si>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</si>
  <si>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</si>
  <si>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</si>
  <si>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</si>
  <si>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</si>
  <si>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</si>
  <si>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</si>
  <si>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</si>
  <si>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</si>
  <si>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</si>
  <si>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</si>
  <si>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</si>
  <si>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</si>
  <si>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</si>
  <si>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</si>
  <si>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</si>
  <si>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</si>
  <si>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</si>
  <si>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</si>
  <si>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</si>
  <si>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</si>
  <si>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</si>
  <si>
    <t>Tarife Tageskarte:</t>
  </si>
  <si>
    <t>Kategorie</t>
  </si>
  <si>
    <t>Preis</t>
  </si>
  <si>
    <t>Erwachsener</t>
  </si>
  <si>
    <t>Jugend</t>
  </si>
  <si>
    <t>Kind</t>
  </si>
  <si>
    <t>…..</t>
  </si>
  <si>
    <t>3)   Struktogramm:</t>
  </si>
  <si>
    <t xml:space="preserve">2)  </t>
  </si>
  <si>
    <t>4)  =WENN(E10=$E$5;$F$5;WENN(E10=$E$6;$F$6;$F$7))</t>
  </si>
  <si>
    <t xml:space="preserve">5)  Sobald sich ein absoluter Wert ändert, auf den in einer Formel zurückgegriffen wird, </t>
  </si>
  <si>
    <t xml:space="preserve">      muss die Formel neu entwickelt werden. Bei komplexen Formeln kann dies aufwendig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</si>
</sst>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/>
    <xf numFmtId="0" fontId="2" fillId="0" borderId="0" xfId="0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 wrapText="1"/>
    </xf>
    <xf numFmtId="14" fontId="9" fillId="0" borderId="0" xfId="0" applyNumberFormat="1" applyFont="1"/>
    <xf numFmtId="0" fontId="1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3" xfId="0" applyFont="1" applyBorder="1"/>
    <xf numFmtId="7" fontId="4" fillId="0" borderId="4" xfId="1" applyNumberFormat="1" applyFont="1" applyBorder="1" applyAlignment="1">
      <alignment horizontal="center"/>
    </xf>
    <xf numFmtId="0" fontId="4" fillId="0" borderId="5" xfId="0" applyFont="1" applyBorder="1"/>
    <xf numFmtId="7" fontId="4" fillId="0" borderId="6" xfId="1" applyNumberFormat="1" applyFont="1" applyBorder="1" applyAlignment="1">
      <alignment horizontal="center"/>
    </xf>
    <xf numFmtId="7" fontId="4" fillId="0" borderId="0" xfId="1" applyNumberFormat="1" applyFont="1"/>
    <xf numFmtId="0" fontId="0" fillId="0" borderId="0" xfId="0" quotePrefix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6" fillId="0" borderId="0" xfId="0" applyFont="1"/>
    <xf numFmtId="0" fontId="14" fillId="0" borderId="0" xfId="0" applyFont="1"/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14" fillId="0" borderId="0" xfId="0" applyFont="1" applyAlignment="1">
      <alignment vertical="center" wrapText="1"/>
    </xf>
    <xf numFmtId="14" fontId="8" fillId="0" borderId="0" xfId="0" applyNumberFormat="1" applyFont="1"/>
    <xf numFmtId="7" fontId="1" fillId="0" borderId="0" xfId="1" applyNumberFormat="1" applyFont="1"/>
    <xf numFmtId="0" fontId="14" fillId="0" borderId="0" xfId="0" applyFont="1" applyAlignment="1">
      <alignment vertical="center"/>
    </xf>
    <xf numFmtId="7" fontId="9" fillId="0" borderId="4" xfId="1" applyNumberFormat="1" applyFont="1" applyBorder="1" applyAlignment="1">
      <alignment horizontal="center"/>
    </xf>
    <xf numFmtId="7" fontId="9" fillId="0" borderId="6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14</xdr:row>
      <xdr:rowOff>66675</xdr:rowOff>
    </xdr:from>
    <xdr:to>
      <xdr:col>10</xdr:col>
      <xdr:colOff>104775</xdr:colOff>
      <xdr:row>22</xdr:row>
      <xdr:rowOff>19050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47975"/>
          <a:ext cx="7667625" cy="14763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266699</xdr:colOff>
      <xdr:row>1</xdr:row>
      <xdr:rowOff>76200</xdr:rowOff>
    </xdr:from>
    <xdr:to>
      <xdr:col>10</xdr:col>
      <xdr:colOff>485774</xdr:colOff>
      <xdr:row>4</xdr:row>
      <xdr:rowOff>85725</xdr:rowOff>
    </xdr:to>
    <xdr:sp macro="" textlink="">
      <xdr:nvSpPr>
        <xdr:cNvPr id="3" name="Textfeld 2"/>
        <xdr:cNvSpPr txBox="1"/>
      </xdr:nvSpPr>
      <xdr:spPr>
        <a:xfrm>
          <a:off x="5600699" y="314325"/>
          <a:ext cx="250507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1)  zusätzliche Information:</a:t>
          </a:r>
        </a:p>
        <a:p>
          <a:r>
            <a:rPr lang="de-DE" sz="1200" b="1"/>
            <a:t>      Tarifübersicht</a:t>
          </a:r>
        </a:p>
      </xdr:txBody>
    </xdr:sp>
    <xdr:clientData/>
  </xdr:twoCellAnchor>
  <xdr:twoCellAnchor>
    <xdr:from>
      <xdr:col>6</xdr:col>
      <xdr:colOff>133351</xdr:colOff>
      <xdr:row>2</xdr:row>
      <xdr:rowOff>19050</xdr:rowOff>
    </xdr:from>
    <xdr:to>
      <xdr:col>7</xdr:col>
      <xdr:colOff>257176</xdr:colOff>
      <xdr:row>2</xdr:row>
      <xdr:rowOff>180975</xdr:rowOff>
    </xdr:to>
    <xdr:cxnSp macro="">
      <xdr:nvCxnSpPr>
        <xdr:cNvPr id="4" name="Gerade Verbindung mit Pfeil 3"/>
        <xdr:cNvCxnSpPr/>
      </xdr:nvCxnSpPr>
      <xdr:spPr>
        <a:xfrm flipH="1">
          <a:off x="4705351" y="457200"/>
          <a:ext cx="885825" cy="161925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sqref="A1:F1"/>
    </sheetView>
  </sheetViews>
  <sheetFormatPr baseColWidth="10" defaultRowHeight="15" x14ac:dyDescent="0.25"/>
  <sheetData>
    <row r="1" spans="1:6" ht="18.75" x14ac:dyDescent="0.3">
      <c r="A1" s="36" t="s">
        <v>0</v>
      </c>
      <c r="B1" s="36"/>
      <c r="C1" s="36"/>
      <c r="D1" s="36"/>
      <c r="E1" s="36"/>
      <c r="F1" s="36"/>
    </row>
    <row r="2" spans="1:6" ht="15.75" thickBot="1" x14ac:dyDescent="0.3">
      <c r="A2" s="1"/>
      <c r="B2" s="1"/>
      <c r="C2" s="1"/>
      <c r="D2" s="1"/>
      <c r="E2" s="1"/>
      <c r="F2" s="1"/>
    </row>
    <row r="3" spans="1:6" ht="15.75" x14ac:dyDescent="0.25">
      <c r="A3" s="2" t="s">
        <v>1</v>
      </c>
      <c r="B3" s="2" t="s">
        <v>2</v>
      </c>
      <c r="C3" s="1"/>
      <c r="D3" s="22" t="s">
        <v>42</v>
      </c>
      <c r="E3" s="37" t="s">
        <v>34</v>
      </c>
      <c r="F3" s="38"/>
    </row>
    <row r="4" spans="1:6" x14ac:dyDescent="0.25">
      <c r="A4" s="2" t="s">
        <v>3</v>
      </c>
      <c r="B4" s="3">
        <v>43114</v>
      </c>
      <c r="C4" s="1"/>
      <c r="D4" s="1"/>
      <c r="E4" s="13" t="s">
        <v>35</v>
      </c>
      <c r="F4" s="14" t="s">
        <v>36</v>
      </c>
    </row>
    <row r="5" spans="1:6" x14ac:dyDescent="0.25">
      <c r="A5" s="2" t="s">
        <v>4</v>
      </c>
      <c r="B5" s="2">
        <f>YEAR(B4)</f>
        <v>2018</v>
      </c>
      <c r="C5" s="1"/>
      <c r="D5" s="1"/>
      <c r="E5" s="15" t="s">
        <v>37</v>
      </c>
      <c r="F5" s="16">
        <v>46</v>
      </c>
    </row>
    <row r="6" spans="1:6" x14ac:dyDescent="0.25">
      <c r="A6" s="1"/>
      <c r="B6" s="1"/>
      <c r="C6" s="1"/>
      <c r="D6" s="1"/>
      <c r="E6" s="15" t="s">
        <v>38</v>
      </c>
      <c r="F6" s="16">
        <v>35</v>
      </c>
    </row>
    <row r="7" spans="1:6" ht="15.75" thickBot="1" x14ac:dyDescent="0.3">
      <c r="A7" s="1"/>
      <c r="B7" s="1"/>
      <c r="C7" s="1"/>
      <c r="D7" s="1"/>
      <c r="E7" s="17" t="s">
        <v>39</v>
      </c>
      <c r="F7" s="18">
        <v>20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4" t="s">
        <v>5</v>
      </c>
      <c r="B9" s="4" t="s">
        <v>6</v>
      </c>
      <c r="C9" s="2" t="s">
        <v>7</v>
      </c>
      <c r="D9" s="2" t="s">
        <v>8</v>
      </c>
      <c r="E9" s="2" t="s">
        <v>9</v>
      </c>
      <c r="F9" s="2" t="s">
        <v>36</v>
      </c>
    </row>
    <row r="10" spans="1:6" x14ac:dyDescent="0.25">
      <c r="A10" s="5" t="s">
        <v>10</v>
      </c>
      <c r="B10" s="5" t="s">
        <v>11</v>
      </c>
      <c r="C10" s="6">
        <v>38387</v>
      </c>
      <c r="D10" s="1">
        <f xml:space="preserve"> YEAR(C10)</f>
        <v>2005</v>
      </c>
      <c r="E10" s="1" t="str">
        <f>IF($B$5-D10&lt;=12,"Kind",IF($B$5-D10&lt;18,"Jugend","Erwachsener"))</f>
        <v>Jugend</v>
      </c>
      <c r="F10" s="19">
        <f>IF(E10=$E$5,$F$5,IF(E10=$E$6,$F$6,$F$7))</f>
        <v>35</v>
      </c>
    </row>
    <row r="11" spans="1:6" x14ac:dyDescent="0.25">
      <c r="A11" s="5" t="s">
        <v>12</v>
      </c>
      <c r="B11" s="5" t="s">
        <v>13</v>
      </c>
      <c r="C11" s="6">
        <v>32870</v>
      </c>
      <c r="D11" s="1">
        <f t="shared" ref="D11" si="0" xml:space="preserve"> YEAR(C11)</f>
        <v>1989</v>
      </c>
      <c r="E11" s="1" t="str">
        <f t="shared" ref="E11" si="1">IF($B$5-D11&lt;=12,"Kind",IF($B$5-D11&lt;18,"Jugend","Erwachsener"))</f>
        <v>Erwachsener</v>
      </c>
      <c r="F11" s="19">
        <f>IF(E11=$E$5,$F$5,IF(E11=$E$6,$F$6,$F$7))</f>
        <v>46</v>
      </c>
    </row>
    <row r="12" spans="1:6" x14ac:dyDescent="0.25">
      <c r="A12" s="20" t="s">
        <v>40</v>
      </c>
    </row>
    <row r="14" spans="1:6" ht="18.75" x14ac:dyDescent="0.3">
      <c r="A14" s="21" t="s">
        <v>41</v>
      </c>
    </row>
    <row r="24" spans="1:1" ht="18.75" x14ac:dyDescent="0.3">
      <c r="A24" s="21" t="s">
        <v>43</v>
      </c>
    </row>
    <row r="27" spans="1:1" ht="18.75" x14ac:dyDescent="0.3">
      <c r="A27" s="21" t="s">
        <v>44</v>
      </c>
    </row>
    <row r="28" spans="1:1" ht="18.75" x14ac:dyDescent="0.3">
      <c r="A28" s="21" t="s">
        <v>45</v>
      </c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0" sqref="F10"/>
    </sheetView>
  </sheetViews>
  <sheetFormatPr baseColWidth="10" defaultRowHeight="15" x14ac:dyDescent="0.25"/>
  <cols>
    <col min="3" max="3" width="13.85546875" bestFit="1" customWidth="1"/>
    <col min="4" max="4" width="13" customWidth="1"/>
    <col min="5" max="5" width="13.85546875" customWidth="1"/>
    <col min="8" max="8" width="12.140625" customWidth="1"/>
  </cols>
  <sheetData>
    <row r="1" spans="1:6" ht="18.75" x14ac:dyDescent="0.3">
      <c r="A1" s="39" t="s">
        <v>0</v>
      </c>
      <c r="B1" s="39"/>
      <c r="C1" s="39"/>
      <c r="D1" s="39"/>
      <c r="E1" s="39"/>
      <c r="F1" s="39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25" t="s">
        <v>1</v>
      </c>
      <c r="B3" s="25" t="s">
        <v>2</v>
      </c>
      <c r="C3" s="1"/>
      <c r="D3" s="1"/>
      <c r="E3" s="40" t="s">
        <v>34</v>
      </c>
      <c r="F3" s="41"/>
    </row>
    <row r="4" spans="1:6" x14ac:dyDescent="0.25">
      <c r="A4" s="25" t="s">
        <v>3</v>
      </c>
      <c r="B4" s="8">
        <v>43114</v>
      </c>
      <c r="C4" s="1"/>
      <c r="D4" s="1"/>
      <c r="E4" s="26" t="s">
        <v>35</v>
      </c>
      <c r="F4" s="27" t="s">
        <v>36</v>
      </c>
    </row>
    <row r="5" spans="1:6" x14ac:dyDescent="0.25">
      <c r="A5" s="25" t="s">
        <v>4</v>
      </c>
      <c r="B5" s="24">
        <v>2018</v>
      </c>
      <c r="C5" s="1"/>
      <c r="D5" s="1"/>
      <c r="E5" s="28" t="s">
        <v>37</v>
      </c>
      <c r="F5" s="34">
        <v>46</v>
      </c>
    </row>
    <row r="6" spans="1:6" x14ac:dyDescent="0.25">
      <c r="A6" s="1"/>
      <c r="B6" s="1"/>
      <c r="C6" s="1"/>
      <c r="D6" s="1"/>
      <c r="E6" s="28" t="s">
        <v>38</v>
      </c>
      <c r="F6" s="34">
        <v>35</v>
      </c>
    </row>
    <row r="7" spans="1:6" ht="15.75" thickBot="1" x14ac:dyDescent="0.3">
      <c r="A7" s="1"/>
      <c r="B7" s="1"/>
      <c r="C7" s="1"/>
      <c r="D7" s="1"/>
      <c r="E7" s="29" t="s">
        <v>39</v>
      </c>
      <c r="F7" s="35">
        <v>20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30" t="s">
        <v>5</v>
      </c>
      <c r="B9" s="30" t="s">
        <v>6</v>
      </c>
      <c r="C9" s="25" t="s">
        <v>7</v>
      </c>
      <c r="D9" s="25" t="s">
        <v>8</v>
      </c>
      <c r="E9" s="25" t="s">
        <v>9</v>
      </c>
      <c r="F9" s="25" t="s">
        <v>36</v>
      </c>
    </row>
    <row r="10" spans="1:6" x14ac:dyDescent="0.25">
      <c r="A10" s="10" t="s">
        <v>10</v>
      </c>
      <c r="B10" s="10" t="s">
        <v>11</v>
      </c>
      <c r="C10" s="31">
        <v>38387</v>
      </c>
      <c r="D10" s="23">
        <v>2005</v>
      </c>
      <c r="E10" s="12" t="str">
        <f>IF($B$5-D10&lt;=12,"Kind",IF($B$5-D10&lt;18,"Jugend","Erwachsener"))</f>
        <v>Jugend</v>
      </c>
      <c r="F10" s="32">
        <f t="shared" ref="F10:F22" si="0">IF(E10=$E$5,$F$5,IF(E10=$E$6,$F$6,$F$7))</f>
        <v>35</v>
      </c>
    </row>
    <row r="11" spans="1:6" x14ac:dyDescent="0.25">
      <c r="A11" s="10" t="s">
        <v>12</v>
      </c>
      <c r="B11" s="10" t="s">
        <v>13</v>
      </c>
      <c r="C11" s="31">
        <v>32870</v>
      </c>
      <c r="D11" s="23">
        <v>1989</v>
      </c>
      <c r="E11" s="12" t="str">
        <f t="shared" ref="E11:E22" si="1">IF($B$5-D11&lt;=12,"Kind",IF($B$5-D11&lt;18,"Jugend","Erwachsener"))</f>
        <v>Erwachsener</v>
      </c>
      <c r="F11" s="32">
        <f t="shared" si="0"/>
        <v>46</v>
      </c>
    </row>
    <row r="12" spans="1:6" x14ac:dyDescent="0.25">
      <c r="A12" s="10" t="s">
        <v>14</v>
      </c>
      <c r="B12" s="10" t="s">
        <v>11</v>
      </c>
      <c r="C12" s="31">
        <v>36555</v>
      </c>
      <c r="D12" s="23">
        <v>2000</v>
      </c>
      <c r="E12" s="12" t="str">
        <f t="shared" si="1"/>
        <v>Erwachsener</v>
      </c>
      <c r="F12" s="32">
        <f t="shared" si="0"/>
        <v>46</v>
      </c>
    </row>
    <row r="13" spans="1:6" x14ac:dyDescent="0.25">
      <c r="A13" s="10" t="s">
        <v>15</v>
      </c>
      <c r="B13" s="10" t="s">
        <v>16</v>
      </c>
      <c r="C13" s="31">
        <v>38326</v>
      </c>
      <c r="D13" s="23">
        <v>2004</v>
      </c>
      <c r="E13" s="12" t="str">
        <f t="shared" si="1"/>
        <v>Jugend</v>
      </c>
      <c r="F13" s="32">
        <f t="shared" si="0"/>
        <v>35</v>
      </c>
    </row>
    <row r="14" spans="1:6" x14ac:dyDescent="0.25">
      <c r="A14" s="10" t="s">
        <v>17</v>
      </c>
      <c r="B14" s="10" t="s">
        <v>18</v>
      </c>
      <c r="C14" s="31">
        <v>36525</v>
      </c>
      <c r="D14" s="23">
        <v>1999</v>
      </c>
      <c r="E14" s="12" t="str">
        <f t="shared" si="1"/>
        <v>Erwachsener</v>
      </c>
      <c r="F14" s="32">
        <f t="shared" si="0"/>
        <v>46</v>
      </c>
    </row>
    <row r="15" spans="1:6" x14ac:dyDescent="0.25">
      <c r="A15" s="10" t="s">
        <v>19</v>
      </c>
      <c r="B15" s="10" t="s">
        <v>20</v>
      </c>
      <c r="C15" s="31">
        <v>37237</v>
      </c>
      <c r="D15" s="23">
        <v>2001</v>
      </c>
      <c r="E15" s="12" t="str">
        <f t="shared" si="1"/>
        <v>Jugend</v>
      </c>
      <c r="F15" s="32">
        <f t="shared" si="0"/>
        <v>35</v>
      </c>
    </row>
    <row r="16" spans="1:6" x14ac:dyDescent="0.25">
      <c r="A16" s="10" t="s">
        <v>21</v>
      </c>
      <c r="B16" s="10" t="s">
        <v>22</v>
      </c>
      <c r="C16" s="31">
        <v>37420</v>
      </c>
      <c r="D16" s="23">
        <v>2002</v>
      </c>
      <c r="E16" s="12" t="str">
        <f t="shared" si="1"/>
        <v>Jugend</v>
      </c>
      <c r="F16" s="32">
        <f t="shared" si="0"/>
        <v>35</v>
      </c>
    </row>
    <row r="17" spans="1:6" x14ac:dyDescent="0.25">
      <c r="A17" s="10" t="s">
        <v>23</v>
      </c>
      <c r="B17" s="10" t="s">
        <v>24</v>
      </c>
      <c r="C17" s="31">
        <v>35222</v>
      </c>
      <c r="D17" s="23">
        <v>1996</v>
      </c>
      <c r="E17" s="12" t="str">
        <f t="shared" si="1"/>
        <v>Erwachsener</v>
      </c>
      <c r="F17" s="32">
        <f t="shared" si="0"/>
        <v>46</v>
      </c>
    </row>
    <row r="18" spans="1:6" x14ac:dyDescent="0.25">
      <c r="A18" s="10" t="s">
        <v>23</v>
      </c>
      <c r="B18" s="10" t="s">
        <v>25</v>
      </c>
      <c r="C18" s="31">
        <v>38937</v>
      </c>
      <c r="D18" s="23">
        <v>2006</v>
      </c>
      <c r="E18" s="12" t="str">
        <f t="shared" si="1"/>
        <v>Kind</v>
      </c>
      <c r="F18" s="32">
        <f t="shared" si="0"/>
        <v>20</v>
      </c>
    </row>
    <row r="19" spans="1:6" x14ac:dyDescent="0.25">
      <c r="A19" s="10" t="s">
        <v>26</v>
      </c>
      <c r="B19" s="10" t="s">
        <v>27</v>
      </c>
      <c r="C19" s="31">
        <v>35866</v>
      </c>
      <c r="D19" s="23">
        <v>1998</v>
      </c>
      <c r="E19" s="12" t="str">
        <f t="shared" si="1"/>
        <v>Erwachsener</v>
      </c>
      <c r="F19" s="32">
        <f t="shared" si="0"/>
        <v>46</v>
      </c>
    </row>
    <row r="20" spans="1:6" x14ac:dyDescent="0.25">
      <c r="A20" s="10" t="s">
        <v>28</v>
      </c>
      <c r="B20" s="10" t="s">
        <v>29</v>
      </c>
      <c r="C20" s="31">
        <v>36696</v>
      </c>
      <c r="D20" s="23">
        <v>2000</v>
      </c>
      <c r="E20" s="12" t="str">
        <f t="shared" si="1"/>
        <v>Erwachsener</v>
      </c>
      <c r="F20" s="32">
        <f t="shared" si="0"/>
        <v>46</v>
      </c>
    </row>
    <row r="21" spans="1:6" x14ac:dyDescent="0.25">
      <c r="A21" s="10" t="s">
        <v>30</v>
      </c>
      <c r="B21" s="10" t="s">
        <v>31</v>
      </c>
      <c r="C21" s="31">
        <v>36296</v>
      </c>
      <c r="D21" s="23">
        <v>1999</v>
      </c>
      <c r="E21" s="12" t="str">
        <f t="shared" si="1"/>
        <v>Erwachsener</v>
      </c>
      <c r="F21" s="32">
        <f t="shared" si="0"/>
        <v>46</v>
      </c>
    </row>
    <row r="22" spans="1:6" x14ac:dyDescent="0.25">
      <c r="A22" s="10" t="s">
        <v>32</v>
      </c>
      <c r="B22" s="10" t="s">
        <v>33</v>
      </c>
      <c r="C22" s="31">
        <v>39268</v>
      </c>
      <c r="D22" s="23">
        <v>2007</v>
      </c>
      <c r="E22" s="12" t="str">
        <f t="shared" si="1"/>
        <v>Kind</v>
      </c>
      <c r="F22" s="32">
        <f t="shared" si="0"/>
        <v>20</v>
      </c>
    </row>
    <row r="23" spans="1:6" x14ac:dyDescent="0.25">
      <c r="A23" s="1"/>
      <c r="B23" s="1"/>
      <c r="C23" s="1"/>
      <c r="D23" s="1"/>
      <c r="E23" s="1"/>
      <c r="F23" s="1"/>
    </row>
  </sheetData>
  <mergeCells count="2">
    <mergeCell ref="A1:F1"/>
    <mergeCell ref="E3:F3"/>
  </mergeCells>
  <pageMargins left="0.7" right="0.7" top="0.78740157499999996" bottom="0.78740157499999996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Formulas="1" topLeftCell="A7" workbookViewId="0">
      <selection sqref="A1:E1"/>
    </sheetView>
  </sheetViews>
  <sheetFormatPr baseColWidth="10" defaultRowHeight="15" x14ac:dyDescent="0.25"/>
  <cols>
    <col min="1" max="1" width="5.85546875" bestFit="1" customWidth="1"/>
    <col min="2" max="2" width="5.140625" bestFit="1" customWidth="1"/>
    <col min="3" max="3" width="7" customWidth="1"/>
    <col min="4" max="4" width="5.85546875" customWidth="1"/>
    <col min="5" max="5" width="34.7109375" bestFit="1" customWidth="1"/>
    <col min="6" max="6" width="23.85546875" bestFit="1" customWidth="1"/>
  </cols>
  <sheetData>
    <row r="1" spans="1:6" ht="18.75" x14ac:dyDescent="0.3">
      <c r="A1" s="39" t="s">
        <v>0</v>
      </c>
      <c r="B1" s="39"/>
      <c r="C1" s="39"/>
      <c r="D1" s="39"/>
      <c r="E1" s="39"/>
    </row>
    <row r="2" spans="1:6" ht="15.75" thickBot="1" x14ac:dyDescent="0.3"/>
    <row r="3" spans="1:6" x14ac:dyDescent="0.25">
      <c r="A3" s="25" t="s">
        <v>1</v>
      </c>
      <c r="B3" s="25" t="s">
        <v>2</v>
      </c>
      <c r="E3" s="40" t="s">
        <v>34</v>
      </c>
      <c r="F3" s="41"/>
    </row>
    <row r="4" spans="1:6" x14ac:dyDescent="0.25">
      <c r="A4" s="25" t="s">
        <v>3</v>
      </c>
      <c r="B4" s="8">
        <v>43114</v>
      </c>
      <c r="E4" s="26" t="s">
        <v>35</v>
      </c>
      <c r="F4" s="27" t="s">
        <v>36</v>
      </c>
    </row>
    <row r="5" spans="1:6" x14ac:dyDescent="0.25">
      <c r="A5" s="25" t="s">
        <v>4</v>
      </c>
      <c r="B5" s="24">
        <v>2018</v>
      </c>
      <c r="E5" s="28" t="s">
        <v>37</v>
      </c>
      <c r="F5" s="34">
        <v>46</v>
      </c>
    </row>
    <row r="6" spans="1:6" x14ac:dyDescent="0.25">
      <c r="A6" s="7"/>
      <c r="B6" s="9"/>
      <c r="E6" s="28" t="s">
        <v>38</v>
      </c>
      <c r="F6" s="34">
        <v>35</v>
      </c>
    </row>
    <row r="7" spans="1:6" ht="15.75" thickBot="1" x14ac:dyDescent="0.3">
      <c r="A7" s="7"/>
      <c r="B7" s="9"/>
      <c r="E7" s="29" t="s">
        <v>39</v>
      </c>
      <c r="F7" s="35">
        <v>20</v>
      </c>
    </row>
    <row r="9" spans="1:6" ht="27.75" customHeight="1" x14ac:dyDescent="0.25">
      <c r="A9" s="30" t="s">
        <v>5</v>
      </c>
      <c r="B9" s="30" t="s">
        <v>6</v>
      </c>
      <c r="C9" s="33" t="s">
        <v>7</v>
      </c>
      <c r="D9" s="33" t="s">
        <v>8</v>
      </c>
      <c r="E9" s="33" t="s">
        <v>9</v>
      </c>
      <c r="F9" s="25" t="s">
        <v>36</v>
      </c>
    </row>
    <row r="10" spans="1:6" ht="19.5" customHeight="1" x14ac:dyDescent="0.25">
      <c r="A10" s="10" t="s">
        <v>10</v>
      </c>
      <c r="B10" s="10" t="s">
        <v>11</v>
      </c>
      <c r="C10" s="11">
        <v>38387</v>
      </c>
      <c r="D10" s="23">
        <v>2005</v>
      </c>
      <c r="E10" s="12" t="str">
        <f t="shared" ref="E10:E22" si="0">IF($B$5-D10&lt;12,"Kind",IF($B$5-D10&lt;18,"Jugend","Erwachsener"))</f>
        <v>Jugend</v>
      </c>
      <c r="F10" s="12">
        <f>IF(E10=$E$5,$F$5,IF(E10=$E$6,$F$6,$F$7))</f>
        <v>35</v>
      </c>
    </row>
    <row r="11" spans="1:6" ht="19.5" customHeight="1" x14ac:dyDescent="0.25">
      <c r="A11" s="10" t="s">
        <v>12</v>
      </c>
      <c r="B11" s="10" t="s">
        <v>13</v>
      </c>
      <c r="C11" s="11">
        <v>32870</v>
      </c>
      <c r="D11" s="23">
        <v>1989</v>
      </c>
      <c r="E11" s="12" t="str">
        <f t="shared" si="0"/>
        <v>Erwachsener</v>
      </c>
      <c r="F11" s="12">
        <f t="shared" ref="F11:F22" si="1">IF(E11=$E$5,$F$5,IF(E11=$E$6,$F$6,$F$7))</f>
        <v>46</v>
      </c>
    </row>
    <row r="12" spans="1:6" ht="19.5" customHeight="1" x14ac:dyDescent="0.25">
      <c r="A12" s="10" t="s">
        <v>14</v>
      </c>
      <c r="B12" s="10" t="s">
        <v>11</v>
      </c>
      <c r="C12" s="11">
        <v>36555</v>
      </c>
      <c r="D12" s="23">
        <v>2000</v>
      </c>
      <c r="E12" s="12" t="str">
        <f t="shared" si="0"/>
        <v>Erwachsener</v>
      </c>
      <c r="F12" s="12">
        <f t="shared" si="1"/>
        <v>46</v>
      </c>
    </row>
    <row r="13" spans="1:6" ht="19.5" customHeight="1" x14ac:dyDescent="0.25">
      <c r="A13" s="10" t="s">
        <v>15</v>
      </c>
      <c r="B13" s="10" t="s">
        <v>16</v>
      </c>
      <c r="C13" s="11">
        <v>38326</v>
      </c>
      <c r="D13" s="23">
        <v>2004</v>
      </c>
      <c r="E13" s="12" t="str">
        <f t="shared" si="0"/>
        <v>Jugend</v>
      </c>
      <c r="F13" s="12">
        <f t="shared" si="1"/>
        <v>35</v>
      </c>
    </row>
    <row r="14" spans="1:6" ht="19.5" customHeight="1" x14ac:dyDescent="0.25">
      <c r="A14" s="10" t="s">
        <v>17</v>
      </c>
      <c r="B14" s="10" t="s">
        <v>18</v>
      </c>
      <c r="C14" s="11">
        <v>36525</v>
      </c>
      <c r="D14" s="23">
        <v>1999</v>
      </c>
      <c r="E14" s="12" t="str">
        <f t="shared" si="0"/>
        <v>Erwachsener</v>
      </c>
      <c r="F14" s="12">
        <f t="shared" si="1"/>
        <v>46</v>
      </c>
    </row>
    <row r="15" spans="1:6" ht="19.5" customHeight="1" x14ac:dyDescent="0.25">
      <c r="A15" s="10" t="s">
        <v>19</v>
      </c>
      <c r="B15" s="10" t="s">
        <v>20</v>
      </c>
      <c r="C15" s="11">
        <v>37237</v>
      </c>
      <c r="D15" s="23">
        <v>2001</v>
      </c>
      <c r="E15" s="12" t="str">
        <f t="shared" si="0"/>
        <v>Jugend</v>
      </c>
      <c r="F15" s="12">
        <f t="shared" si="1"/>
        <v>35</v>
      </c>
    </row>
    <row r="16" spans="1:6" ht="19.5" customHeight="1" x14ac:dyDescent="0.25">
      <c r="A16" s="10" t="s">
        <v>21</v>
      </c>
      <c r="B16" s="10" t="s">
        <v>22</v>
      </c>
      <c r="C16" s="11">
        <v>37420</v>
      </c>
      <c r="D16" s="23">
        <v>2002</v>
      </c>
      <c r="E16" s="12" t="str">
        <f t="shared" si="0"/>
        <v>Jugend</v>
      </c>
      <c r="F16" s="12">
        <f t="shared" si="1"/>
        <v>35</v>
      </c>
    </row>
    <row r="17" spans="1:6" ht="19.5" customHeight="1" x14ac:dyDescent="0.25">
      <c r="A17" s="10" t="s">
        <v>23</v>
      </c>
      <c r="B17" s="10" t="s">
        <v>24</v>
      </c>
      <c r="C17" s="11">
        <v>35222</v>
      </c>
      <c r="D17" s="23">
        <v>1996</v>
      </c>
      <c r="E17" s="12" t="str">
        <f t="shared" si="0"/>
        <v>Erwachsener</v>
      </c>
      <c r="F17" s="12">
        <f t="shared" si="1"/>
        <v>46</v>
      </c>
    </row>
    <row r="18" spans="1:6" ht="19.5" customHeight="1" x14ac:dyDescent="0.25">
      <c r="A18" s="10" t="s">
        <v>23</v>
      </c>
      <c r="B18" s="10" t="s">
        <v>25</v>
      </c>
      <c r="C18" s="11">
        <v>38937</v>
      </c>
      <c r="D18" s="23">
        <v>2006</v>
      </c>
      <c r="E18" s="12" t="str">
        <f t="shared" si="0"/>
        <v>Jugend</v>
      </c>
      <c r="F18" s="12">
        <f t="shared" si="1"/>
        <v>35</v>
      </c>
    </row>
    <row r="19" spans="1:6" ht="19.5" customHeight="1" x14ac:dyDescent="0.25">
      <c r="A19" s="10" t="s">
        <v>26</v>
      </c>
      <c r="B19" s="10" t="s">
        <v>27</v>
      </c>
      <c r="C19" s="11">
        <v>35866</v>
      </c>
      <c r="D19" s="23">
        <v>1998</v>
      </c>
      <c r="E19" s="12" t="str">
        <f t="shared" si="0"/>
        <v>Erwachsener</v>
      </c>
      <c r="F19" s="12">
        <f t="shared" si="1"/>
        <v>46</v>
      </c>
    </row>
    <row r="20" spans="1:6" ht="19.5" customHeight="1" x14ac:dyDescent="0.25">
      <c r="A20" s="10" t="s">
        <v>28</v>
      </c>
      <c r="B20" s="10" t="s">
        <v>29</v>
      </c>
      <c r="C20" s="11">
        <v>36696</v>
      </c>
      <c r="D20" s="23">
        <v>2000</v>
      </c>
      <c r="E20" s="12" t="str">
        <f t="shared" si="0"/>
        <v>Erwachsener</v>
      </c>
      <c r="F20" s="12">
        <f t="shared" si="1"/>
        <v>46</v>
      </c>
    </row>
    <row r="21" spans="1:6" ht="19.5" customHeight="1" x14ac:dyDescent="0.25">
      <c r="A21" s="10" t="s">
        <v>30</v>
      </c>
      <c r="B21" s="10" t="s">
        <v>31</v>
      </c>
      <c r="C21" s="11">
        <v>36296</v>
      </c>
      <c r="D21" s="23">
        <v>1999</v>
      </c>
      <c r="E21" s="12" t="str">
        <f t="shared" si="0"/>
        <v>Erwachsener</v>
      </c>
      <c r="F21" s="12">
        <f t="shared" si="1"/>
        <v>46</v>
      </c>
    </row>
    <row r="22" spans="1:6" ht="19.5" customHeight="1" x14ac:dyDescent="0.25">
      <c r="A22" s="10" t="s">
        <v>32</v>
      </c>
      <c r="B22" s="10" t="s">
        <v>33</v>
      </c>
      <c r="C22" s="11">
        <v>39268</v>
      </c>
      <c r="D22" s="23">
        <v>2007</v>
      </c>
      <c r="E22" s="12" t="str">
        <f t="shared" si="0"/>
        <v>Kind</v>
      </c>
      <c r="F22" s="12">
        <f t="shared" si="1"/>
        <v>20</v>
      </c>
    </row>
  </sheetData>
  <mergeCells count="2">
    <mergeCell ref="A1:E1"/>
    <mergeCell ref="E3:F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Struktogramm</vt:lpstr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2018-07-28T10:24:45Z</dcterms:modified>
</cp:coreProperties>
</file>